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985" tabRatio="392"/>
  </bookViews>
  <sheets>
    <sheet name="SRBIJA (ukupno)" sheetId="3" r:id="rId1"/>
  </sheets>
  <definedNames>
    <definedName name="_xlnm.Print_Area" localSheetId="0">'SRBIJA (ukupno)'!$A$1:$P$37</definedName>
  </definedNames>
  <calcPr calcId="145621"/>
</workbook>
</file>

<file path=xl/calcChain.xml><?xml version="1.0" encoding="utf-8"?>
<calcChain xmlns="http://schemas.openxmlformats.org/spreadsheetml/2006/main">
  <c r="C20" i="3" l="1"/>
  <c r="D20" i="3"/>
  <c r="E20" i="3"/>
  <c r="F20" i="3"/>
  <c r="G20" i="3"/>
  <c r="H20" i="3"/>
  <c r="I20" i="3"/>
  <c r="J20" i="3"/>
  <c r="K20" i="3"/>
  <c r="L20" i="3"/>
  <c r="M20" i="3"/>
  <c r="N20" i="3"/>
  <c r="O20" i="3"/>
  <c r="B20" i="3"/>
  <c r="B14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B13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B11" i="3"/>
  <c r="C6" i="3"/>
  <c r="D6" i="3"/>
  <c r="E6" i="3"/>
  <c r="E14" i="3" s="1"/>
  <c r="F6" i="3"/>
  <c r="G6" i="3"/>
  <c r="H6" i="3"/>
  <c r="I6" i="3"/>
  <c r="J6" i="3"/>
  <c r="K6" i="3"/>
  <c r="L6" i="3"/>
  <c r="L14" i="3" s="1"/>
  <c r="M6" i="3"/>
  <c r="M14" i="3" s="1"/>
  <c r="N6" i="3"/>
  <c r="N14" i="3" s="1"/>
  <c r="O6" i="3"/>
  <c r="P6" i="3"/>
  <c r="B6" i="3"/>
  <c r="I14" i="3" l="1"/>
  <c r="O14" i="3"/>
  <c r="G14" i="3"/>
  <c r="F14" i="3"/>
  <c r="D14" i="3"/>
  <c r="P14" i="3"/>
  <c r="I7" i="3"/>
  <c r="K14" i="3"/>
  <c r="C14" i="3"/>
  <c r="B7" i="3"/>
  <c r="P7" i="3" s="1"/>
  <c r="H14" i="3"/>
  <c r="J14" i="3"/>
</calcChain>
</file>

<file path=xl/sharedStrings.xml><?xml version="1.0" encoding="utf-8"?>
<sst xmlns="http://schemas.openxmlformats.org/spreadsheetml/2006/main" count="91" uniqueCount="39">
  <si>
    <t>СНС</t>
  </si>
  <si>
    <t>ДС</t>
  </si>
  <si>
    <t>СПС</t>
  </si>
  <si>
    <t>ПУПС</t>
  </si>
  <si>
    <t>ЈС</t>
  </si>
  <si>
    <t>СДПС</t>
  </si>
  <si>
    <t>ПС-НСС-УСС</t>
  </si>
  <si>
    <t>СВМ-ПДД</t>
  </si>
  <si>
    <t>СРС</t>
  </si>
  <si>
    <t>ДЈБ</t>
  </si>
  <si>
    <t>ЛДП-ЛСВ-СДА</t>
  </si>
  <si>
    <t>ДВЕРИ</t>
  </si>
  <si>
    <t>НС-ПЗСС</t>
  </si>
  <si>
    <t>СДС-НПС</t>
  </si>
  <si>
    <t>Укупно</t>
  </si>
  <si>
    <t>Посланичка група</t>
  </si>
  <si>
    <t>Председник</t>
  </si>
  <si>
    <t>Заменик</t>
  </si>
  <si>
    <t>Број посланика</t>
  </si>
  <si>
    <t>Учешће у Скупштини</t>
  </si>
  <si>
    <t>Учешће у расподели</t>
  </si>
  <si>
    <t>НАРОДНА СКУПШТИНА</t>
  </si>
  <si>
    <t>НУМЕРИЧКИ ПРИКАЗ РАСПОДЕЛЕ СТАЛНОГ САСТАВА БИРАЧКИХ ОДБОРА (у процентима)</t>
  </si>
  <si>
    <t>НУМЕРИЧКИ ПРИКАЗ РАСПОДЕЛЕ СТАЛНОГ САСТАВА БИРАЧКИХ ОДБОРА (у апсолутним бројевима)</t>
  </si>
  <si>
    <t>Напомена:</t>
  </si>
  <si>
    <t xml:space="preserve">СРПСКА НАПРЕДНА СТРАНКА </t>
  </si>
  <si>
    <t xml:space="preserve">СОЦИЈАЛИСТИЧКА ПАРТИЈА СРБИЈЕ (СПС) </t>
  </si>
  <si>
    <t>СОЦИЈАЛДЕМОКРАТСКА ПАРТИЈА СРБИЈЕ</t>
  </si>
  <si>
    <t>ПАРТИЈА УЈЕДИЊЕНИХ ПЕНЗИОНЕРА СРБИЈЕ (ПУПС)</t>
  </si>
  <si>
    <t>ЈЕДИНСТВЕНА СРБИЈА</t>
  </si>
  <si>
    <t>ПОКРЕТ СОЦИЈАЛИСТА-НАРОДНА СЕЉАЧКА СТРАНКА-УЈЕДИЊЕНА СЕЉАЧКА СТРАНКА</t>
  </si>
  <si>
    <t>САВЕЗ ВОЈВОЂАНСКИХ МАЂАРА - ПАРТИЈА ЗА ДЕМОКРАТСКО ДЕЛОВАЊЕ</t>
  </si>
  <si>
    <t>СРПСКА РАДИКАЛНА СТРАНКА</t>
  </si>
  <si>
    <t xml:space="preserve">ДЕМОКРАТСКА СТРАНКА </t>
  </si>
  <si>
    <t xml:space="preserve">ДОСТА ЈЕ БИЛО </t>
  </si>
  <si>
    <t>ЛИБЕРАЛНО ДЕМОКРАТСКА ПАРТИЈА – ЛИГА СОЦИЈАЛДЕМОКРАТА ВОЈВОДИНЕ - СДА САНЏАКА</t>
  </si>
  <si>
    <t>НОВА СРБИЈА – ПОКРЕТ ЗА СПАС СРБИЈЕ</t>
  </si>
  <si>
    <t xml:space="preserve">СОЦИЈАЛДЕМОКРАТСКА СТРАНКА - НАРОДНИ ПОКРЕТ СРБИЈЕ </t>
  </si>
  <si>
    <t>Чланови-заменици чл.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</si>
</sst>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"/>
      <charset val="238"/>
    </font>
    <font>
      <sz val="10"/>
      <name val="Arial"/>
      <family val="2"/>
    </font>
    <font>
      <b/>
      <sz val="10"/>
      <color indexed="10"/>
      <name val="Arial"/>
      <family val="2"/>
      <charset val="204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61"/>
      <name val="Arial"/>
      <family val="2"/>
      <charset val="238"/>
    </font>
    <font>
      <b/>
      <i/>
      <vertAlign val="superscript"/>
      <sz val="14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0" xfId="0" applyFont="1" applyBorder="1"/>
    <xf numFmtId="0" fontId="8" fillId="0" borderId="0" xfId="0" applyFont="1" applyBorder="1"/>
    <xf numFmtId="10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0" fontId="12" fillId="0" borderId="0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14" fontId="0" fillId="0" borderId="0" xfId="0" applyNumberFormat="1" applyBorder="1" applyAlignment="1">
      <alignment horizontal="left" vertical="top"/>
    </xf>
    <xf numFmtId="1" fontId="13" fillId="0" borderId="5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10" fontId="13" fillId="0" borderId="5" xfId="0" applyNumberFormat="1" applyFont="1" applyBorder="1" applyAlignment="1">
      <alignment horizontal="center" vertical="center"/>
    </xf>
    <xf numFmtId="10" fontId="13" fillId="0" borderId="0" xfId="0" applyNumberFormat="1" applyFont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/>
    </xf>
    <xf numFmtId="10" fontId="13" fillId="0" borderId="9" xfId="0" applyNumberFormat="1" applyFont="1" applyBorder="1" applyAlignment="1">
      <alignment horizontal="center" vertical="center"/>
    </xf>
    <xf numFmtId="10" fontId="13" fillId="0" borderId="10" xfId="0" applyNumberFormat="1" applyFont="1" applyBorder="1" applyAlignment="1">
      <alignment horizontal="center" vertical="center"/>
    </xf>
    <xf numFmtId="10" fontId="13" fillId="0" borderId="12" xfId="0" applyNumberFormat="1" applyFont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0" fontId="5" fillId="0" borderId="0" xfId="0" applyFont="1" applyBorder="1" applyAlignment="1">
      <alignment horizontal="center" vertical="center"/>
    </xf>
    <xf numFmtId="10" fontId="11" fillId="0" borderId="0" xfId="0" applyNumberFormat="1" applyFont="1" applyBorder="1" applyAlignment="1">
      <alignment horizontal="center"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0" fontId="11" fillId="0" borderId="7" xfId="0" applyNumberFormat="1" applyFont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9" fontId="13" fillId="0" borderId="8" xfId="0" applyNumberFormat="1" applyFont="1" applyBorder="1" applyAlignment="1">
      <alignment horizontal="center" vertical="center"/>
    </xf>
    <xf numFmtId="9" fontId="13" fillId="0" borderId="7" xfId="0" applyNumberFormat="1" applyFont="1" applyBorder="1" applyAlignment="1">
      <alignment horizontal="center" vertical="center"/>
    </xf>
    <xf numFmtId="9" fontId="13" fillId="0" borderId="12" xfId="0" applyNumberFormat="1" applyFont="1" applyBorder="1" applyAlignment="1">
      <alignment horizontal="center" vertical="center"/>
    </xf>
    <xf numFmtId="9" fontId="14" fillId="2" borderId="6" xfId="0" applyNumberFormat="1" applyFont="1" applyFill="1" applyBorder="1" applyAlignment="1">
      <alignment horizontal="center" vertical="center"/>
    </xf>
    <xf numFmtId="10" fontId="14" fillId="2" borderId="3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10" fontId="14" fillId="2" borderId="6" xfId="0" applyNumberFormat="1" applyFont="1" applyFill="1" applyBorder="1" applyAlignment="1">
      <alignment horizontal="center" vertical="center"/>
    </xf>
    <xf numFmtId="10" fontId="16" fillId="2" borderId="3" xfId="0" applyNumberFormat="1" applyFont="1" applyFill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 wrapText="1"/>
    </xf>
    <xf numFmtId="10" fontId="16" fillId="2" borderId="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7" fillId="0" borderId="0" xfId="0" applyFont="1" applyBorder="1"/>
    <xf numFmtId="0" fontId="1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left"/>
    </xf>
    <xf numFmtId="10" fontId="14" fillId="2" borderId="3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10" fontId="14" fillId="2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Normal="100" workbookViewId="0">
      <selection activeCell="A15" sqref="A15"/>
    </sheetView>
  </sheetViews>
  <sheetFormatPr defaultColWidth="9.140625" defaultRowHeight="12.75" x14ac:dyDescent="0.2"/>
  <cols>
    <col min="1" max="1" width="24.42578125" style="3" customWidth="1"/>
    <col min="2" max="2" width="13.85546875" style="3" bestFit="1" customWidth="1"/>
    <col min="3" max="6" width="10.42578125" style="3" customWidth="1"/>
    <col min="7" max="7" width="12.5703125" style="3" customWidth="1"/>
    <col min="8" max="8" width="9.85546875" style="3" bestFit="1" customWidth="1"/>
    <col min="9" max="9" width="12" style="3" bestFit="1" customWidth="1"/>
    <col min="10" max="11" width="11.42578125" style="3" bestFit="1" customWidth="1"/>
    <col min="12" max="12" width="13.85546875" style="3" bestFit="1" customWidth="1"/>
    <col min="13" max="16" width="9.85546875" style="3" bestFit="1" customWidth="1"/>
    <col min="17" max="17" width="6.5703125" style="3" customWidth="1"/>
    <col min="18" max="18" width="6.28515625" style="3" customWidth="1"/>
    <col min="19" max="19" width="7.28515625" style="3" bestFit="1" customWidth="1"/>
    <col min="20" max="20" width="6" style="3" customWidth="1"/>
    <col min="21" max="21" width="7.28515625" style="3" bestFit="1" customWidth="1"/>
    <col min="22" max="16384" width="9.140625" style="3"/>
  </cols>
  <sheetData>
    <row r="1" spans="1:23" ht="23.25" customHeight="1" thickBot="1" x14ac:dyDescent="0.25">
      <c r="A1" s="17"/>
      <c r="B1" s="76" t="s">
        <v>23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</row>
    <row r="2" spans="1:23" ht="17.25" customHeight="1" thickBot="1" x14ac:dyDescent="0.3">
      <c r="A2" s="61" t="s">
        <v>15</v>
      </c>
      <c r="B2" s="67" t="s">
        <v>0</v>
      </c>
      <c r="C2" s="68" t="s">
        <v>2</v>
      </c>
      <c r="D2" s="68" t="s">
        <v>5</v>
      </c>
      <c r="E2" s="68" t="s">
        <v>3</v>
      </c>
      <c r="F2" s="68" t="s">
        <v>4</v>
      </c>
      <c r="G2" s="68" t="s">
        <v>6</v>
      </c>
      <c r="H2" s="68" t="s">
        <v>7</v>
      </c>
      <c r="I2" s="67" t="s">
        <v>8</v>
      </c>
      <c r="J2" s="68" t="s">
        <v>1</v>
      </c>
      <c r="K2" s="68" t="s">
        <v>9</v>
      </c>
      <c r="L2" s="68" t="s">
        <v>10</v>
      </c>
      <c r="M2" s="68" t="s">
        <v>11</v>
      </c>
      <c r="N2" s="68" t="s">
        <v>12</v>
      </c>
      <c r="O2" s="69" t="s">
        <v>13</v>
      </c>
      <c r="P2" s="69" t="s">
        <v>14</v>
      </c>
    </row>
    <row r="3" spans="1:23" ht="18" customHeight="1" x14ac:dyDescent="0.2">
      <c r="A3" s="62" t="s">
        <v>16</v>
      </c>
      <c r="B3" s="24">
        <v>2642</v>
      </c>
      <c r="C3" s="25">
        <v>572</v>
      </c>
      <c r="D3" s="25">
        <v>259</v>
      </c>
      <c r="E3" s="25">
        <v>233</v>
      </c>
      <c r="F3" s="25">
        <v>157</v>
      </c>
      <c r="G3" s="25">
        <v>128</v>
      </c>
      <c r="H3" s="25">
        <v>124</v>
      </c>
      <c r="I3" s="24">
        <v>1191</v>
      </c>
      <c r="J3" s="25">
        <v>811</v>
      </c>
      <c r="K3" s="25">
        <v>703</v>
      </c>
      <c r="L3" s="25">
        <v>487</v>
      </c>
      <c r="M3" s="25">
        <v>378</v>
      </c>
      <c r="N3" s="25">
        <v>270</v>
      </c>
      <c r="O3" s="26">
        <v>269</v>
      </c>
      <c r="P3" s="26">
        <v>8224</v>
      </c>
    </row>
    <row r="4" spans="1:23" ht="18" customHeight="1" x14ac:dyDescent="0.2">
      <c r="A4" s="62" t="s">
        <v>17</v>
      </c>
      <c r="B4" s="18">
        <v>2641</v>
      </c>
      <c r="C4" s="19">
        <v>571</v>
      </c>
      <c r="D4" s="19">
        <v>260</v>
      </c>
      <c r="E4" s="19">
        <v>233</v>
      </c>
      <c r="F4" s="19">
        <v>157</v>
      </c>
      <c r="G4" s="19">
        <v>128</v>
      </c>
      <c r="H4" s="19">
        <v>119</v>
      </c>
      <c r="I4" s="18">
        <v>1191</v>
      </c>
      <c r="J4" s="19">
        <v>812</v>
      </c>
      <c r="K4" s="19">
        <v>705</v>
      </c>
      <c r="L4" s="19">
        <v>489</v>
      </c>
      <c r="M4" s="19">
        <v>378</v>
      </c>
      <c r="N4" s="19">
        <v>270</v>
      </c>
      <c r="O4" s="20">
        <v>270</v>
      </c>
      <c r="P4" s="20">
        <v>8224</v>
      </c>
    </row>
    <row r="5" spans="1:23" ht="18" customHeight="1" thickBot="1" x14ac:dyDescent="0.25">
      <c r="A5" s="62" t="s">
        <v>38</v>
      </c>
      <c r="B5" s="21">
        <v>10502</v>
      </c>
      <c r="C5" s="22">
        <v>2273</v>
      </c>
      <c r="D5" s="22">
        <v>1032</v>
      </c>
      <c r="E5" s="22">
        <v>929</v>
      </c>
      <c r="F5" s="22">
        <v>617</v>
      </c>
      <c r="G5" s="22">
        <v>516</v>
      </c>
      <c r="H5" s="22">
        <v>579</v>
      </c>
      <c r="I5" s="21">
        <v>4761</v>
      </c>
      <c r="J5" s="22">
        <v>3246</v>
      </c>
      <c r="K5" s="22">
        <v>2813</v>
      </c>
      <c r="L5" s="22">
        <v>1946</v>
      </c>
      <c r="M5" s="22">
        <v>1517</v>
      </c>
      <c r="N5" s="22">
        <v>1082</v>
      </c>
      <c r="O5" s="23">
        <v>1083</v>
      </c>
      <c r="P5" s="23">
        <v>32896</v>
      </c>
    </row>
    <row r="6" spans="1:23" s="6" customFormat="1" ht="20.100000000000001" customHeight="1" thickBot="1" x14ac:dyDescent="0.3">
      <c r="A6" s="63" t="s">
        <v>14</v>
      </c>
      <c r="B6" s="36">
        <f>SUM(B3:B5)</f>
        <v>15785</v>
      </c>
      <c r="C6" s="37">
        <f t="shared" ref="C6:P6" si="0">SUM(C3:C5)</f>
        <v>3416</v>
      </c>
      <c r="D6" s="37">
        <f t="shared" si="0"/>
        <v>1551</v>
      </c>
      <c r="E6" s="37">
        <f t="shared" si="0"/>
        <v>1395</v>
      </c>
      <c r="F6" s="37">
        <f t="shared" si="0"/>
        <v>931</v>
      </c>
      <c r="G6" s="37">
        <f t="shared" si="0"/>
        <v>772</v>
      </c>
      <c r="H6" s="38">
        <f t="shared" si="0"/>
        <v>822</v>
      </c>
      <c r="I6" s="36">
        <f t="shared" si="0"/>
        <v>7143</v>
      </c>
      <c r="J6" s="37">
        <f t="shared" si="0"/>
        <v>4869</v>
      </c>
      <c r="K6" s="37">
        <f t="shared" si="0"/>
        <v>4221</v>
      </c>
      <c r="L6" s="37">
        <f t="shared" si="0"/>
        <v>2922</v>
      </c>
      <c r="M6" s="37">
        <f t="shared" si="0"/>
        <v>2273</v>
      </c>
      <c r="N6" s="37">
        <f t="shared" si="0"/>
        <v>1622</v>
      </c>
      <c r="O6" s="38">
        <f t="shared" si="0"/>
        <v>1622</v>
      </c>
      <c r="P6" s="38">
        <f t="shared" si="0"/>
        <v>49344</v>
      </c>
    </row>
    <row r="7" spans="1:23" s="7" customFormat="1" ht="21.75" customHeight="1" thickBot="1" x14ac:dyDescent="0.3">
      <c r="A7" s="8"/>
      <c r="B7" s="81">
        <f>B6+C6+D6+E6+F6+G6+H6</f>
        <v>24672</v>
      </c>
      <c r="C7" s="82"/>
      <c r="D7" s="82"/>
      <c r="E7" s="82"/>
      <c r="F7" s="82"/>
      <c r="G7" s="82"/>
      <c r="H7" s="83"/>
      <c r="I7" s="81">
        <f>I6+J6+K6+L6+M6+N6+O6</f>
        <v>24672</v>
      </c>
      <c r="J7" s="82"/>
      <c r="K7" s="82"/>
      <c r="L7" s="82"/>
      <c r="M7" s="82"/>
      <c r="N7" s="82"/>
      <c r="O7" s="83"/>
      <c r="P7" s="38">
        <f>SUM(B7:O7)</f>
        <v>49344</v>
      </c>
    </row>
    <row r="8" spans="1:23" s="6" customFormat="1" ht="9.75" customHeight="1" thickBot="1" x14ac:dyDescent="0.3">
      <c r="A8" s="9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23" ht="23.25" customHeight="1" thickBot="1" x14ac:dyDescent="0.25">
      <c r="B9" s="76" t="s">
        <v>22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8"/>
    </row>
    <row r="10" spans="1:23" ht="17.25" customHeight="1" thickBot="1" x14ac:dyDescent="0.3">
      <c r="A10" s="61" t="s">
        <v>15</v>
      </c>
      <c r="B10" s="67" t="s">
        <v>0</v>
      </c>
      <c r="C10" s="68" t="s">
        <v>2</v>
      </c>
      <c r="D10" s="68" t="s">
        <v>5</v>
      </c>
      <c r="E10" s="68" t="s">
        <v>3</v>
      </c>
      <c r="F10" s="68" t="s">
        <v>4</v>
      </c>
      <c r="G10" s="68" t="s">
        <v>6</v>
      </c>
      <c r="H10" s="68" t="s">
        <v>7</v>
      </c>
      <c r="I10" s="67" t="s">
        <v>8</v>
      </c>
      <c r="J10" s="68" t="s">
        <v>1</v>
      </c>
      <c r="K10" s="68" t="s">
        <v>9</v>
      </c>
      <c r="L10" s="68" t="s">
        <v>10</v>
      </c>
      <c r="M10" s="68" t="s">
        <v>11</v>
      </c>
      <c r="N10" s="68" t="s">
        <v>12</v>
      </c>
      <c r="O10" s="69" t="s">
        <v>13</v>
      </c>
      <c r="P10" s="69" t="s">
        <v>14</v>
      </c>
    </row>
    <row r="11" spans="1:23" ht="18" customHeight="1" x14ac:dyDescent="0.2">
      <c r="A11" s="62" t="s">
        <v>16</v>
      </c>
      <c r="B11" s="27">
        <f>B3/$P$3</f>
        <v>0.3212548638132296</v>
      </c>
      <c r="C11" s="28">
        <f t="shared" ref="C11:P12" si="1">C3/$P$3</f>
        <v>6.955252918287938E-2</v>
      </c>
      <c r="D11" s="28">
        <f t="shared" si="1"/>
        <v>3.1493190661478598E-2</v>
      </c>
      <c r="E11" s="28">
        <f t="shared" si="1"/>
        <v>2.8331712062256809E-2</v>
      </c>
      <c r="F11" s="28">
        <f t="shared" si="1"/>
        <v>1.909046692607004E-2</v>
      </c>
      <c r="G11" s="28">
        <f t="shared" si="1"/>
        <v>1.556420233463035E-2</v>
      </c>
      <c r="H11" s="28">
        <f t="shared" si="1"/>
        <v>1.5077821011673152E-2</v>
      </c>
      <c r="I11" s="27">
        <f t="shared" si="1"/>
        <v>0.14482003891050585</v>
      </c>
      <c r="J11" s="28">
        <f t="shared" si="1"/>
        <v>9.8613813229571981E-2</v>
      </c>
      <c r="K11" s="28">
        <f t="shared" si="1"/>
        <v>8.5481517509727628E-2</v>
      </c>
      <c r="L11" s="28">
        <f t="shared" si="1"/>
        <v>5.9216926070038908E-2</v>
      </c>
      <c r="M11" s="28">
        <f t="shared" si="1"/>
        <v>4.5963035019455256E-2</v>
      </c>
      <c r="N11" s="28">
        <f t="shared" si="1"/>
        <v>3.2830739299610896E-2</v>
      </c>
      <c r="O11" s="29">
        <f t="shared" si="1"/>
        <v>3.2709143968871597E-2</v>
      </c>
      <c r="P11" s="51">
        <f t="shared" si="1"/>
        <v>1</v>
      </c>
    </row>
    <row r="12" spans="1:23" ht="15" customHeight="1" x14ac:dyDescent="0.2">
      <c r="A12" s="62" t="s">
        <v>17</v>
      </c>
      <c r="B12" s="30">
        <f>B4/$P$4</f>
        <v>0.3211332684824903</v>
      </c>
      <c r="C12" s="31">
        <f t="shared" si="1"/>
        <v>6.9430933852140081E-2</v>
      </c>
      <c r="D12" s="31">
        <f t="shared" si="1"/>
        <v>3.1614785992217898E-2</v>
      </c>
      <c r="E12" s="31">
        <f t="shared" si="1"/>
        <v>2.8331712062256809E-2</v>
      </c>
      <c r="F12" s="31">
        <f t="shared" si="1"/>
        <v>1.909046692607004E-2</v>
      </c>
      <c r="G12" s="31">
        <f t="shared" si="1"/>
        <v>1.556420233463035E-2</v>
      </c>
      <c r="H12" s="31">
        <f t="shared" si="1"/>
        <v>1.4469844357976654E-2</v>
      </c>
      <c r="I12" s="30">
        <f t="shared" si="1"/>
        <v>0.14482003891050585</v>
      </c>
      <c r="J12" s="31">
        <f t="shared" si="1"/>
        <v>9.873540856031128E-2</v>
      </c>
      <c r="K12" s="31">
        <f t="shared" si="1"/>
        <v>8.5724708171206226E-2</v>
      </c>
      <c r="L12" s="31">
        <f t="shared" si="1"/>
        <v>5.9460116731517507E-2</v>
      </c>
      <c r="M12" s="31">
        <f t="shared" si="1"/>
        <v>4.5963035019455256E-2</v>
      </c>
      <c r="N12" s="31">
        <f t="shared" si="1"/>
        <v>3.2830739299610896E-2</v>
      </c>
      <c r="O12" s="32">
        <f t="shared" si="1"/>
        <v>3.2830739299610896E-2</v>
      </c>
      <c r="P12" s="52">
        <f t="shared" si="1"/>
        <v>1</v>
      </c>
    </row>
    <row r="13" spans="1:23" ht="18" customHeight="1" thickBot="1" x14ac:dyDescent="0.25">
      <c r="A13" s="62" t="s">
        <v>38</v>
      </c>
      <c r="B13" s="30">
        <f>B5/$P$5</f>
        <v>0.3192485408560311</v>
      </c>
      <c r="C13" s="34">
        <f t="shared" ref="C13:P13" si="2">C5/$P$5</f>
        <v>6.9096546692607008E-2</v>
      </c>
      <c r="D13" s="34">
        <f t="shared" si="2"/>
        <v>3.1371595330739299E-2</v>
      </c>
      <c r="E13" s="34">
        <f t="shared" si="2"/>
        <v>2.8240515564202335E-2</v>
      </c>
      <c r="F13" s="34">
        <f t="shared" si="2"/>
        <v>1.8756079766536964E-2</v>
      </c>
      <c r="G13" s="34">
        <f t="shared" si="2"/>
        <v>1.568579766536965E-2</v>
      </c>
      <c r="H13" s="34">
        <f t="shared" si="2"/>
        <v>1.7600924124513619E-2</v>
      </c>
      <c r="I13" s="33">
        <f t="shared" si="2"/>
        <v>0.14472884241245138</v>
      </c>
      <c r="J13" s="34">
        <f t="shared" si="2"/>
        <v>9.8674610894941631E-2</v>
      </c>
      <c r="K13" s="34">
        <f t="shared" si="2"/>
        <v>8.5511916342412453E-2</v>
      </c>
      <c r="L13" s="34">
        <f t="shared" si="2"/>
        <v>5.9156128404669259E-2</v>
      </c>
      <c r="M13" s="34">
        <f t="shared" si="2"/>
        <v>4.611502918287938E-2</v>
      </c>
      <c r="N13" s="34">
        <f t="shared" si="2"/>
        <v>3.2891536964980546E-2</v>
      </c>
      <c r="O13" s="35">
        <f t="shared" si="2"/>
        <v>3.2921935797665371E-2</v>
      </c>
      <c r="P13" s="53">
        <f t="shared" si="2"/>
        <v>1</v>
      </c>
      <c r="Q13" s="4"/>
      <c r="R13" s="4"/>
      <c r="S13" s="4"/>
      <c r="T13" s="5"/>
      <c r="U13" s="4"/>
      <c r="V13" s="5"/>
      <c r="W13" s="5"/>
    </row>
    <row r="14" spans="1:23" s="10" customFormat="1" ht="20.100000000000001" customHeight="1" thickBot="1" x14ac:dyDescent="0.3">
      <c r="A14" s="63" t="s">
        <v>14</v>
      </c>
      <c r="B14" s="55">
        <f>B6/$P$6</f>
        <v>0.3198970492866407</v>
      </c>
      <c r="C14" s="56">
        <f t="shared" ref="C14:P14" si="3">C6/$P$6</f>
        <v>6.9228274967574582E-2</v>
      </c>
      <c r="D14" s="56">
        <f t="shared" si="3"/>
        <v>3.1432392996108949E-2</v>
      </c>
      <c r="E14" s="56">
        <f t="shared" si="3"/>
        <v>2.827091439688716E-2</v>
      </c>
      <c r="F14" s="56">
        <f t="shared" si="3"/>
        <v>1.8867542153047989E-2</v>
      </c>
      <c r="G14" s="56">
        <f t="shared" si="3"/>
        <v>1.564526588845655E-2</v>
      </c>
      <c r="H14" s="57">
        <f t="shared" si="3"/>
        <v>1.6658560311284046E-2</v>
      </c>
      <c r="I14" s="55">
        <f t="shared" si="3"/>
        <v>0.1447592412451362</v>
      </c>
      <c r="J14" s="56">
        <f t="shared" si="3"/>
        <v>9.8674610894941631E-2</v>
      </c>
      <c r="K14" s="56">
        <f t="shared" si="3"/>
        <v>8.5542315175097278E-2</v>
      </c>
      <c r="L14" s="56">
        <f t="shared" si="3"/>
        <v>5.9216926070038908E-2</v>
      </c>
      <c r="M14" s="56">
        <f t="shared" si="3"/>
        <v>4.6064364461738005E-2</v>
      </c>
      <c r="N14" s="56">
        <f t="shared" si="3"/>
        <v>3.2871271076523996E-2</v>
      </c>
      <c r="O14" s="57">
        <f t="shared" si="3"/>
        <v>3.2871271076523996E-2</v>
      </c>
      <c r="P14" s="54">
        <f t="shared" si="3"/>
        <v>1</v>
      </c>
    </row>
    <row r="15" spans="1:23" s="7" customFormat="1" ht="21" customHeight="1" thickBot="1" x14ac:dyDescent="0.3">
      <c r="A15" s="8"/>
      <c r="B15" s="73">
        <v>0.5</v>
      </c>
      <c r="C15" s="74"/>
      <c r="D15" s="74"/>
      <c r="E15" s="74"/>
      <c r="F15" s="74"/>
      <c r="G15" s="74"/>
      <c r="H15" s="75"/>
      <c r="I15" s="73">
        <v>0.5</v>
      </c>
      <c r="J15" s="74"/>
      <c r="K15" s="74"/>
      <c r="L15" s="74"/>
      <c r="M15" s="74"/>
      <c r="N15" s="74"/>
      <c r="O15" s="75"/>
      <c r="P15" s="54">
        <v>1</v>
      </c>
    </row>
    <row r="16" spans="1:23" s="7" customFormat="1" ht="7.5" customHeight="1" thickBot="1" x14ac:dyDescent="0.35">
      <c r="A16" s="8"/>
      <c r="B16" s="15"/>
      <c r="C16" s="12"/>
      <c r="D16" s="12"/>
      <c r="E16" s="12"/>
      <c r="F16" s="12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22" ht="23.25" customHeight="1" thickBot="1" x14ac:dyDescent="0.25">
      <c r="B17" s="79" t="s">
        <v>21</v>
      </c>
      <c r="C17" s="80"/>
      <c r="D17" s="80"/>
      <c r="E17" s="80"/>
      <c r="F17" s="80"/>
      <c r="G17" s="80"/>
      <c r="H17" s="80"/>
      <c r="I17" s="77"/>
      <c r="J17" s="77"/>
      <c r="K17" s="77"/>
      <c r="L17" s="77"/>
      <c r="M17" s="77"/>
      <c r="N17" s="77"/>
      <c r="O17" s="77"/>
      <c r="P17" s="78"/>
    </row>
    <row r="18" spans="1:22" ht="17.25" customHeight="1" thickBot="1" x14ac:dyDescent="0.3">
      <c r="A18" s="61" t="s">
        <v>15</v>
      </c>
      <c r="B18" s="67" t="s">
        <v>0</v>
      </c>
      <c r="C18" s="68" t="s">
        <v>2</v>
      </c>
      <c r="D18" s="68" t="s">
        <v>5</v>
      </c>
      <c r="E18" s="68" t="s">
        <v>3</v>
      </c>
      <c r="F18" s="68" t="s">
        <v>4</v>
      </c>
      <c r="G18" s="68" t="s">
        <v>6</v>
      </c>
      <c r="H18" s="68" t="s">
        <v>7</v>
      </c>
      <c r="I18" s="67" t="s">
        <v>8</v>
      </c>
      <c r="J18" s="68" t="s">
        <v>1</v>
      </c>
      <c r="K18" s="68" t="s">
        <v>9</v>
      </c>
      <c r="L18" s="68" t="s">
        <v>10</v>
      </c>
      <c r="M18" s="68" t="s">
        <v>11</v>
      </c>
      <c r="N18" s="68" t="s">
        <v>12</v>
      </c>
      <c r="O18" s="69" t="s">
        <v>13</v>
      </c>
      <c r="P18" s="69" t="s">
        <v>14</v>
      </c>
      <c r="Q18" s="1"/>
      <c r="R18" s="2"/>
      <c r="S18" s="2"/>
      <c r="T18" s="2"/>
      <c r="U18" s="2"/>
      <c r="V18" s="2"/>
    </row>
    <row r="19" spans="1:22" ht="18" customHeight="1" x14ac:dyDescent="0.2">
      <c r="A19" s="16" t="s">
        <v>18</v>
      </c>
      <c r="B19" s="47">
        <v>102</v>
      </c>
      <c r="C19" s="44">
        <v>22</v>
      </c>
      <c r="D19" s="44">
        <v>10</v>
      </c>
      <c r="E19" s="44">
        <v>9</v>
      </c>
      <c r="F19" s="44">
        <v>6</v>
      </c>
      <c r="G19" s="44">
        <v>5</v>
      </c>
      <c r="H19" s="48">
        <v>5</v>
      </c>
      <c r="I19" s="47">
        <v>22</v>
      </c>
      <c r="J19" s="44">
        <v>15</v>
      </c>
      <c r="K19" s="44">
        <v>13</v>
      </c>
      <c r="L19" s="64">
        <v>9</v>
      </c>
      <c r="M19" s="64">
        <v>7</v>
      </c>
      <c r="N19" s="64">
        <v>5</v>
      </c>
      <c r="O19" s="65">
        <v>5</v>
      </c>
      <c r="P19" s="66">
        <v>235</v>
      </c>
      <c r="Q19" s="1"/>
      <c r="R19" s="2"/>
      <c r="S19" s="2"/>
      <c r="T19" s="2"/>
      <c r="U19" s="2"/>
      <c r="V19" s="2"/>
    </row>
    <row r="20" spans="1:22" ht="18" customHeight="1" thickBot="1" x14ac:dyDescent="0.25">
      <c r="A20" s="16" t="s">
        <v>19</v>
      </c>
      <c r="B20" s="46">
        <f t="shared" ref="B20:O20" si="4">B19/$P$19</f>
        <v>0.43404255319148938</v>
      </c>
      <c r="C20" s="45">
        <f t="shared" si="4"/>
        <v>9.3617021276595741E-2</v>
      </c>
      <c r="D20" s="45">
        <f t="shared" si="4"/>
        <v>4.2553191489361701E-2</v>
      </c>
      <c r="E20" s="45">
        <f t="shared" si="4"/>
        <v>3.8297872340425532E-2</v>
      </c>
      <c r="F20" s="45">
        <f t="shared" si="4"/>
        <v>2.553191489361702E-2</v>
      </c>
      <c r="G20" s="45">
        <f t="shared" si="4"/>
        <v>2.1276595744680851E-2</v>
      </c>
      <c r="H20" s="49">
        <f t="shared" si="4"/>
        <v>2.1276595744680851E-2</v>
      </c>
      <c r="I20" s="46">
        <f t="shared" si="4"/>
        <v>9.3617021276595741E-2</v>
      </c>
      <c r="J20" s="45">
        <f t="shared" si="4"/>
        <v>6.3829787234042548E-2</v>
      </c>
      <c r="K20" s="45">
        <f t="shared" si="4"/>
        <v>5.5319148936170209E-2</v>
      </c>
      <c r="L20" s="45">
        <f t="shared" si="4"/>
        <v>3.8297872340425532E-2</v>
      </c>
      <c r="M20" s="45">
        <f t="shared" si="4"/>
        <v>2.9787234042553193E-2</v>
      </c>
      <c r="N20" s="45">
        <f t="shared" si="4"/>
        <v>2.1276595744680851E-2</v>
      </c>
      <c r="O20" s="49">
        <f t="shared" si="4"/>
        <v>2.1276595744680851E-2</v>
      </c>
      <c r="P20" s="50">
        <v>1</v>
      </c>
      <c r="Q20" s="1"/>
      <c r="R20" s="2"/>
      <c r="S20" s="2"/>
      <c r="T20" s="2"/>
      <c r="U20" s="2"/>
      <c r="V20" s="2"/>
    </row>
    <row r="21" spans="1:22" s="43" customFormat="1" ht="20.100000000000001" customHeight="1" thickBot="1" x14ac:dyDescent="0.3">
      <c r="A21" s="39" t="s">
        <v>20</v>
      </c>
      <c r="B21" s="58">
        <v>0.32075471698113206</v>
      </c>
      <c r="C21" s="59">
        <v>6.9182389937106917E-2</v>
      </c>
      <c r="D21" s="59">
        <v>3.1446540880503145E-2</v>
      </c>
      <c r="E21" s="59">
        <v>2.8301886792452831E-2</v>
      </c>
      <c r="F21" s="59">
        <v>1.8867924528301886E-2</v>
      </c>
      <c r="G21" s="59">
        <v>1.5723270440251572E-2</v>
      </c>
      <c r="H21" s="60">
        <v>1.5723270440251572E-2</v>
      </c>
      <c r="I21" s="58">
        <v>0.14473684210526316</v>
      </c>
      <c r="J21" s="59">
        <v>9.8684210526315791E-2</v>
      </c>
      <c r="K21" s="59">
        <v>8.5526315789473686E-2</v>
      </c>
      <c r="L21" s="59">
        <v>5.921052631578947E-2</v>
      </c>
      <c r="M21" s="59">
        <v>4.6052631578947366E-2</v>
      </c>
      <c r="N21" s="59">
        <v>3.2894736842105261E-2</v>
      </c>
      <c r="O21" s="60">
        <v>3.2894736842105261E-2</v>
      </c>
      <c r="P21" s="54">
        <v>1</v>
      </c>
      <c r="Q21" s="40"/>
      <c r="R21" s="41"/>
      <c r="S21" s="42"/>
      <c r="T21" s="42"/>
      <c r="U21" s="42"/>
      <c r="V21" s="42"/>
    </row>
    <row r="22" spans="1:22" s="7" customFormat="1" ht="21.75" customHeight="1" thickBot="1" x14ac:dyDescent="0.3">
      <c r="A22" s="8"/>
      <c r="B22" s="73">
        <v>0.5</v>
      </c>
      <c r="C22" s="74"/>
      <c r="D22" s="74"/>
      <c r="E22" s="74"/>
      <c r="F22" s="74"/>
      <c r="G22" s="74"/>
      <c r="H22" s="75"/>
      <c r="I22" s="73">
        <v>0.5</v>
      </c>
      <c r="J22" s="74"/>
      <c r="K22" s="74"/>
      <c r="L22" s="74"/>
      <c r="M22" s="74"/>
      <c r="N22" s="74"/>
      <c r="O22" s="75"/>
      <c r="P22" s="54">
        <v>1</v>
      </c>
    </row>
    <row r="24" spans="1:22" x14ac:dyDescent="0.2">
      <c r="A24" s="70" t="s">
        <v>24</v>
      </c>
      <c r="B24" s="71" t="s">
        <v>0</v>
      </c>
      <c r="C24" t="s">
        <v>25</v>
      </c>
    </row>
    <row r="25" spans="1:22" x14ac:dyDescent="0.2">
      <c r="A25" s="72"/>
      <c r="B25" s="71" t="s">
        <v>2</v>
      </c>
      <c r="C25" t="s">
        <v>26</v>
      </c>
    </row>
    <row r="26" spans="1:22" x14ac:dyDescent="0.2">
      <c r="A26" s="72"/>
      <c r="B26" s="71" t="s">
        <v>5</v>
      </c>
      <c r="C26" t="s">
        <v>27</v>
      </c>
    </row>
    <row r="27" spans="1:22" x14ac:dyDescent="0.2">
      <c r="A27" s="72"/>
      <c r="B27" s="71" t="s">
        <v>3</v>
      </c>
      <c r="C27" t="s">
        <v>28</v>
      </c>
    </row>
    <row r="28" spans="1:22" x14ac:dyDescent="0.2">
      <c r="A28" s="72"/>
      <c r="B28" s="71" t="s">
        <v>4</v>
      </c>
      <c r="C28" t="s">
        <v>29</v>
      </c>
    </row>
    <row r="29" spans="1:22" x14ac:dyDescent="0.2">
      <c r="A29" s="72"/>
      <c r="B29" s="71" t="s">
        <v>6</v>
      </c>
      <c r="C29" t="s">
        <v>30</v>
      </c>
    </row>
    <row r="30" spans="1:22" x14ac:dyDescent="0.2">
      <c r="A30" s="72"/>
      <c r="B30" s="71" t="s">
        <v>7</v>
      </c>
      <c r="C30" t="s">
        <v>31</v>
      </c>
    </row>
    <row r="31" spans="1:22" x14ac:dyDescent="0.2">
      <c r="A31" s="72"/>
      <c r="B31" s="71" t="s">
        <v>8</v>
      </c>
      <c r="C31" t="s">
        <v>32</v>
      </c>
    </row>
    <row r="32" spans="1:22" x14ac:dyDescent="0.2">
      <c r="A32" s="72"/>
      <c r="B32" s="71" t="s">
        <v>1</v>
      </c>
      <c r="C32" t="s">
        <v>33</v>
      </c>
    </row>
    <row r="33" spans="1:3" x14ac:dyDescent="0.2">
      <c r="A33" s="72"/>
      <c r="B33" s="71" t="s">
        <v>9</v>
      </c>
      <c r="C33" t="s">
        <v>34</v>
      </c>
    </row>
    <row r="34" spans="1:3" x14ac:dyDescent="0.2">
      <c r="A34" s="72"/>
      <c r="B34" s="71" t="s">
        <v>10</v>
      </c>
      <c r="C34" t="s">
        <v>35</v>
      </c>
    </row>
    <row r="35" spans="1:3" x14ac:dyDescent="0.2">
      <c r="A35" s="72"/>
      <c r="B35" s="71" t="s">
        <v>11</v>
      </c>
      <c r="C35" t="s">
        <v>11</v>
      </c>
    </row>
    <row r="36" spans="1:3" x14ac:dyDescent="0.2">
      <c r="A36" s="72"/>
      <c r="B36" s="71" t="s">
        <v>12</v>
      </c>
      <c r="C36" t="s">
        <v>36</v>
      </c>
    </row>
    <row r="37" spans="1:3" x14ac:dyDescent="0.2">
      <c r="A37" s="72"/>
      <c r="B37" s="71" t="s">
        <v>13</v>
      </c>
      <c r="C37" t="s">
        <v>37</v>
      </c>
    </row>
  </sheetData>
  <mergeCells count="9">
    <mergeCell ref="B22:H22"/>
    <mergeCell ref="I22:O22"/>
    <mergeCell ref="B1:P1"/>
    <mergeCell ref="B17:P17"/>
    <mergeCell ref="B9:P9"/>
    <mergeCell ref="B15:H15"/>
    <mergeCell ref="I15:O15"/>
    <mergeCell ref="B7:H7"/>
    <mergeCell ref="I7:O7"/>
  </mergeCells>
  <phoneticPr fontId="3" type="noConversion"/>
  <pageMargins left="0.25" right="0.25" top="1" bottom="1" header="0.5" footer="0.5"/>
  <pageSetup paperSize="9" scale="76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SRBIJA (ukupno)</vt:lpstr>
      <vt:lpstr>'SRBIJA (ukupno)'!Print_Area</vt:lpstr>
    </vt:vector>
  </TitlesOfParts>
  <Company>nn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</dc:creator>
  <cp:lastModifiedBy>RIK</cp:lastModifiedBy>
  <cp:lastPrinted>2017-03-12T10:59:12Z</cp:lastPrinted>
  <dcterms:created xsi:type="dcterms:W3CDTF">2008-03-25T18:12:46Z</dcterms:created>
  <dcterms:modified xsi:type="dcterms:W3CDTF">2017-03-13T14:39:58Z</dcterms:modified>
</cp:coreProperties>
</file>